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69c6dbc6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eeed65696e04ff0"/>
    <x:sheet xmlns:r="http://schemas.openxmlformats.org/officeDocument/2006/relationships" name="Takeoff" sheetId="2" r:id="Rae8590e0c34d4a44"/>
    <x:sheet xmlns:r="http://schemas.openxmlformats.org/officeDocument/2006/relationships" name="Evidence" sheetId="3" r:id="Rf409edfea00049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.00"/>
    <x:numFmt numFmtId="202" formatCode="0.0%"/>
    <x:numFmt numFmtId="203" formatCode="0%"/>
  </x:numFmts>
  <x:fonts count="9">
    <x:font>
      <x:sz val="11"/>
      <x:name val="Carlito"/>
    </x:font>
    <x:font>
      <x:b/>
      <x:sz val="22"/>
      <x:color rgb="FFF3F0E7"/>
      <x:name val="Carlito"/>
    </x:font>
    <x:font>
      <x:b/>
      <x:sz val="11"/>
      <x:color rgb="FF0D1412"/>
      <x:name val="Carlito"/>
    </x:font>
    <x:font>
      <x:b/>
      <x:sz val="11"/>
      <x:color rgb="FF315CFF"/>
      <x:name val="Carlito"/>
    </x:font>
    <x:font>
      <x:b/>
      <x:sz val="11"/>
      <x:color rgb="FFF3F0E7"/>
      <x:name val="Carlito"/>
    </x:font>
    <x:font>
      <x:b/>
      <x:sz val="11"/>
      <x:color rgb="FFFFFFFF"/>
      <x:name val="Carlito"/>
    </x:font>
    <x:font>
      <x:sz val="10"/>
      <x:color rgb="FF0D1412"/>
      <x:name val="Carlito"/>
    </x:font>
    <x:font>
      <x:b/>
      <x:sz val="10"/>
      <x:color rgb="FFFF5A52"/>
      <x:name val="Carlito"/>
    </x:font>
    <x:font>
      <x:b/>
      <x:sz val="20"/>
      <x:color rgb="FFF3F0E7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D1412"/>
      </x:patternFill>
    </x:fill>
    <x:fill>
      <x:patternFill patternType="solid">
        <x:fgColor rgb="FFDFFF38"/>
      </x:patternFill>
    </x:fill>
    <x:fill>
      <x:patternFill patternType="solid">
        <x:fgColor rgb="FFEEF1FF"/>
      </x:patternFill>
    </x:fill>
    <x:fill>
      <x:patternFill patternType="solid">
        <x:fgColor rgb="FFF8F9F4"/>
      </x:patternFill>
    </x:fill>
    <x:fill>
      <x:patternFill patternType="solid">
        <x:fgColor rgb="FFFF5A52"/>
      </x:patternFill>
    </x:fill>
    <x:fill>
      <x:patternFill patternType="solid">
        <x:fgColor rgb="FFFFF1F0"/>
      </x:patternFill>
    </x:fill>
  </x:fills>
  <x:borders count="10">
    <x:border/>
    <x:border>
      <x:right style="thin">
        <x:color rgb="FFD8DCD5"/>
      </x:right>
      <x:bottom style="thin">
        <x:color rgb="FFD8DCD5"/>
      </x:bottom>
    </x:border>
    <x:border>
      <x:left style="thin">
        <x:color rgb="FFD8DCD5"/>
      </x:left>
      <x:bottom style="thin">
        <x:color rgb="FFD8DCD5"/>
      </x:bottom>
    </x:border>
    <x:border>
      <x:right style="thin">
        <x:color rgb="FFD8DCD5"/>
      </x:right>
      <x:top style="thin">
        <x:color rgb="FFD8DCD5"/>
      </x:top>
      <x:bottom style="thin">
        <x:color rgb="FFD8DCD5"/>
      </x:bottom>
    </x:border>
    <x:border>
      <x:left style="thin">
        <x:color rgb="FFD8DCD5"/>
      </x:left>
      <x:top style="thin">
        <x:color rgb="FFD8DCD5"/>
      </x:top>
      <x:bottom style="thin">
        <x:color rgb="FFD8DCD5"/>
      </x:bottom>
    </x:border>
    <x:border>
      <x:right style="thin">
        <x:color rgb="FFD8DCD5"/>
      </x:right>
      <x:top style="thin">
        <x:color rgb="FFD8DCD5"/>
      </x:top>
    </x:border>
    <x:border>
      <x:left style="thin">
        <x:color rgb="FFD8DCD5"/>
      </x:left>
      <x:top style="thin">
        <x:color rgb="FFD8DCD5"/>
      </x:top>
    </x:border>
    <x:border>
      <x:left style="thin">
        <x:color rgb="FFD8DCD5"/>
      </x:left>
      <x:right style="thin">
        <x:color rgb="FFD8DCD5"/>
      </x:right>
      <x:bottom style="thin">
        <x:color rgb="FFD8DCD5"/>
      </x:bottom>
    </x:border>
    <x:border>
      <x:left style="thin">
        <x:color rgb="FFD8DCD5"/>
      </x:left>
      <x:right style="thin">
        <x:color rgb="FFD8DCD5"/>
      </x:right>
      <x:top style="thin">
        <x:color rgb="FFD8DCD5"/>
      </x:top>
      <x:bottom style="thin">
        <x:color rgb="FFD8DCD5"/>
      </x:bottom>
    </x:border>
    <x:border>
      <x:left style="thin">
        <x:color rgb="FFD8DCD5"/>
      </x:left>
      <x:right style="thin">
        <x:color rgb="FFD8DCD5"/>
      </x:right>
      <x:top style="thin">
        <x:color rgb="FFD8DCD5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/>
    <x:xf numFmtId="0" fontId="3" fillId="4" borderId="5" xfId="0" applyNumberFormat="1" applyFont="1" applyFill="1" applyBorder="1"/>
    <x:xf numFmtId="0" fontId="0" fillId="0" borderId="6" xfId="0" applyNumberFormat="1" applyFont="1" applyFill="1" applyBorder="1"/>
    <x:xf numFmtId="0" fontId="4" fillId="2" borderId="0" xfId="0" applyNumberFormat="1" applyFont="1" applyFill="1" applyBorder="1"/>
    <x:xf numFmtId="0" fontId="2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200" fontId="3" fillId="5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2" fillId="0" borderId="3" xfId="0" applyNumberFormat="1" applyFont="1" applyFill="1" applyBorder="1"/>
    <x:xf numFmtId="200" fontId="3" fillId="5" borderId="4" xfId="0" applyNumberFormat="1" applyFont="1" applyFill="1" applyBorder="1"/>
    <x:xf numFmtId="0" fontId="2" fillId="0" borderId="5" xfId="0" applyNumberFormat="1" applyFont="1" applyFill="1" applyBorder="1"/>
    <x:xf numFmtId="200" fontId="3" fillId="5" borderId="6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7" borderId="7" xfId="0" applyNumberFormat="1" applyFont="1" applyFill="1" applyBorder="1" applyAlignment="1">
      <x:alignment wrapText="1"/>
    </x:xf>
    <x:xf numFmtId="0" fontId="6" fillId="7" borderId="8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wrapText="1"/>
    </x:xf>
    <x:xf numFmtId="0" fontId="7" fillId="7" borderId="7" xfId="0" applyNumberFormat="1" applyFont="1" applyFill="1" applyBorder="1" applyAlignment="1">
      <x:alignment wrapText="1"/>
    </x:xf>
    <x:xf numFmtId="0" fontId="7" fillId="7" borderId="8" xfId="0" applyNumberFormat="1" applyFont="1" applyFill="1" applyBorder="1" applyAlignment="1">
      <x:alignment wrapText="1"/>
    </x:xf>
    <x:xf numFmtId="0" fontId="7" fillId="7" borderId="9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201" fontId="6" fillId="0" borderId="8" xfId="0" applyNumberFormat="1" applyFont="1" applyFill="1" applyBorder="1" applyAlignment="1">
      <x:alignment wrapText="1"/>
    </x:xf>
    <x:xf numFmtId="201" fontId="6" fillId="0" borderId="9" xfId="0" applyNumberFormat="1" applyFont="1" applyFill="1" applyBorder="1" applyAlignment="1">
      <x:alignment wrapText="1"/>
    </x:xf>
    <x:xf numFmtId="202" fontId="6" fillId="0" borderId="8" xfId="0" applyNumberFormat="1" applyFont="1" applyFill="1" applyBorder="1" applyAlignment="1">
      <x:alignment wrapText="1"/>
    </x:xf>
    <x:xf numFmtId="202" fontId="6" fillId="0" borderId="9" xfId="0" applyNumberFormat="1" applyFont="1" applyFill="1" applyBorder="1" applyAlignment="1">
      <x:alignment wrapText="1"/>
    </x:xf>
    <x:xf numFmtId="203" fontId="6" fillId="0" borderId="8" xfId="0" applyNumberFormat="1" applyFont="1" applyFill="1" applyBorder="1" applyAlignment="1">
      <x:alignment wrapText="1"/>
    </x:xf>
    <x:xf numFmtId="203" fontId="6" fillId="0" borderId="9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0D1412"/>
      </x:font>
      <x:fill>
        <x:patternFill patternType="solid">
          <x:bgColor rgb="FF64E6A2"/>
        </x:patternFill>
      </x:fill>
    </x:dxf>
    <x:dxf>
      <x:font>
        <x:b/>
        <x:color rgb="FFFFFFFF"/>
      </x:font>
      <x:fill>
        <x:patternFill patternType="solid">
          <x:bgColor rgb="FFFF5A5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234920c9d46f2" /><Relationship Type="http://schemas.openxmlformats.org/officeDocument/2006/relationships/theme" Target="/xl/theme/theme1.xml" Id="R26e591fc4e6d4110" /><Relationship Type="http://schemas.openxmlformats.org/officeDocument/2006/relationships/sharedStrings" Target="/xl/sharedStrings.xml" Id="R84e6f03c508e45e1" /><Relationship Type="http://schemas.openxmlformats.org/officeDocument/2006/relationships/worksheet" Target="/xl/worksheets/sheet1.xml" Id="R4eeed65696e04ff0" /><Relationship Type="http://schemas.openxmlformats.org/officeDocument/2006/relationships/worksheet" Target="/xl/worksheets/sheet2.xml" Id="Rae8590e0c34d4a44" /><Relationship Type="http://schemas.openxmlformats.org/officeDocument/2006/relationships/worksheet" Target="/xl/worksheets/sheet3.xml" Id="Rf409edfea00049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>
      <x:c r="A1" s="3" t="str">
        <x:v>EstiMeasure | Demonstration Takeoff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 ht="15" hidden="0" customHeight="1">
      <x:c r="A3" s="5" t="str">
        <x:v>Fictional project. Human review required. Not for bid or construction.</x:v>
      </x:c>
      <x:c r="B3" s="5"/>
      <x:c r="C3" s="5"/>
      <x:c r="D3" s="5"/>
      <x:c r="E3" s="5"/>
      <x:c r="F3" s="5"/>
      <x:c r="G3" s="5"/>
      <x:c r="H3" s="5"/>
    </x:row>
    <x:row r="4"/>
    <x:row r="5" ht="15" hidden="0" customHeight="1">
      <x:c r="A5" s="8" t="str">
        <x:v>Project</x:v>
      </x:c>
      <x:c r="B5" s="9" t="str">
        <x:v>Northline Distribution Center</x:v>
      </x:c>
      <x:c r="D5" s="19" t="str">
        <x:v>Control</x:v>
      </x:c>
      <x:c r="E5" s="20" t="str">
        <x:v>Value</x:v>
      </x:c>
    </x:row>
    <x:row r="6" ht="15" hidden="0" customHeight="1">
      <x:c r="A6" s="10" t="str">
        <x:v>System</x:v>
      </x:c>
      <x:c r="B6" s="11" t="str">
        <x:v>60 mil TPO demonstration assembly</x:v>
      </x:c>
      <x:c r="D6" s="21" t="str">
        <x:v>Takeoff rows</x:v>
      </x:c>
      <x:c r="E6" s="22" t="n">
        <x:f>COUNTA('Takeoff'!$A$5:$A$12)</x:f>
        <x:v>8</x:v>
      </x:c>
    </x:row>
    <x:row r="7" ht="15" hidden="0" customHeight="1">
      <x:c r="A7" s="10" t="str">
        <x:v>Source set</x:v>
      </x:c>
      <x:c r="B7" s="11" t="str">
        <x:v>Synthetic architectural plan and fictional scope notes</x:v>
      </x:c>
      <x:c r="D7" s="21" t="str">
        <x:v>Approved rows</x:v>
      </x:c>
      <x:c r="E7" s="22" t="n">
        <x:f>COUNTIF('Takeoff'!$G$5:$G$12,"Approved")</x:f>
        <x:v>5</x:v>
      </x:c>
    </x:row>
    <x:row r="8" ht="15" hidden="0" customHeight="1">
      <x:c r="A8" s="12" t="str">
        <x:v>Review state</x:v>
      </x:c>
      <x:c r="B8" s="13" t="str">
        <x:v>Estimator QA required</x:v>
      </x:c>
      <x:c r="D8" s="21" t="str">
        <x:v>Rows needing review</x:v>
      </x:c>
      <x:c r="E8" s="22" t="n">
        <x:f>COUNTIF('Takeoff'!$G$5:$G$12,"Review")</x:f>
        <x:v>3</x:v>
      </x:c>
    </x:row>
    <x:row r="9" ht="15" hidden="0" customHeight="1">
      <x:c r="D9" s="23" t="str">
        <x:v>Evidence links</x:v>
      </x:c>
      <x:c r="E9" s="24" t="n">
        <x:f>COUNTA('Evidence'!$A$5:$A$12)</x:f>
        <x:v>8</x:v>
      </x:c>
    </x:row>
    <x:row r="10"/>
    <x:row r="11" ht="15" hidden="0" customHeight="1">
      <x:c r="A11" s="26" t="str">
        <x:v>Open review items</x:v>
      </x:c>
      <x:c r="B11" s="26"/>
      <x:c r="C11" s="26"/>
      <x:c r="D11" s="26"/>
      <x:c r="E11" s="26"/>
      <x:c r="F11" s="26"/>
      <x:c r="G11" s="26"/>
      <x:c r="H11" s="26"/>
    </x:row>
    <x:row r="12" ht="15" hidden="0" customHeight="1">
      <x:c r="A12" s="29" t="str">
        <x:v>01</x:v>
      </x:c>
      <x:c r="B12" s="30" t="str">
        <x:v>Confirm tapered-insulation design</x:v>
      </x:c>
      <x:c r="C12" s="30" t="str">
        <x:v>Scope note S-04</x:v>
      </x:c>
      <x:c r="D12" s="30" t="str">
        <x:v>Critical</x:v>
      </x:c>
      <x:c r="E12" s="41" t="str">
        <x:v>Open</x:v>
      </x:c>
      <x:c r="F12" s="30" t="str">
        <x:v>Estimator</x:v>
      </x:c>
      <x:c r="G12" s="30" t="str">
        <x:v>Before export</x:v>
      </x:c>
      <x:c r="H12" s="31" t="str">
        <x:v>Do not infer slope package</x:v>
      </x:c>
    </x:row>
    <x:row r="13" ht="15" hidden="0" customHeight="1">
      <x:c r="A13" s="32" t="str">
        <x:v>02</x:v>
      </x:c>
      <x:c r="B13" s="33" t="str">
        <x:v>Confirm fastening pattern</x:v>
      </x:c>
      <x:c r="C13" s="33" t="str">
        <x:v>Assembly A-01</x:v>
      </x:c>
      <x:c r="D13" s="33" t="str">
        <x:v>Critical</x:v>
      </x:c>
      <x:c r="E13" s="42" t="str">
        <x:v>Open</x:v>
      </x:c>
      <x:c r="F13" s="33" t="str">
        <x:v>Estimator</x:v>
      </x:c>
      <x:c r="G13" s="33" t="str">
        <x:v>Before export</x:v>
      </x:c>
      <x:c r="H13" s="34" t="str">
        <x:v>Manufacturer design required</x:v>
      </x:c>
    </x:row>
    <x:row r="14" ht="15" hidden="0" customHeight="1">
      <x:c r="A14" s="32" t="str">
        <x:v>03</x:v>
      </x:c>
      <x:c r="B14" s="33" t="str">
        <x:v>Verify overflow scupper count</x:v>
      </x:c>
      <x:c r="C14" s="33" t="str">
        <x:v>Roof plan RP-01</x:v>
      </x:c>
      <x:c r="D14" s="33" t="str">
        <x:v>Review</x:v>
      </x:c>
      <x:c r="E14" s="42" t="str">
        <x:v>Open</x:v>
      </x:c>
      <x:c r="F14" s="33" t="str">
        <x:v>Estimator</x:v>
      </x:c>
      <x:c r="G14" s="33" t="str">
        <x:v>Before export</x:v>
      </x:c>
      <x:c r="H14" s="34" t="str">
        <x:v>Synthetic plan shows six</x:v>
      </x:c>
    </x:row>
    <x:row r="15" ht="15" hidden="0" customHeight="1">
      <x:c r="A15" s="35" t="str">
        <x:v>04</x:v>
      </x:c>
      <x:c r="B15" s="36" t="str">
        <x:v>Confirm warranty term</x:v>
      </x:c>
      <x:c r="C15" s="36" t="str">
        <x:v>Scope note S-07</x:v>
      </x:c>
      <x:c r="D15" s="36" t="str">
        <x:v>Review</x:v>
      </x:c>
      <x:c r="E15" s="43" t="str">
        <x:v>Open</x:v>
      </x:c>
      <x:c r="F15" s="36" t="str">
        <x:v>Estimator</x:v>
      </x:c>
      <x:c r="G15" s="36" t="str">
        <x:v>Before export</x:v>
      </x:c>
      <x:c r="H15" s="37" t="str">
        <x:v>No term supplied</x:v>
      </x:c>
    </x:row>
  </x:sheetData>
  <x:mergeCells>
    <x:mergeCell ref="A1:H2"/>
    <x:mergeCell ref="A3:H3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27" hidden="0" customWidth="1"/>
    <x:col min="4" max="4" width="7.889999866485596" hidden="0" customWidth="1"/>
    <x:col min="5" max="5" width="7.21999979019165" hidden="0" customWidth="1"/>
    <x:col min="6" max="6" width="11" hidden="0" customWidth="1"/>
    <x:col min="7" max="7" width="6.889999866485596" hidden="0" customWidth="1"/>
    <x:col min="8" max="8" width="13" hidden="0" customWidth="1"/>
    <x:col min="9" max="9" width="28" hidden="0" customWidth="1"/>
  </x:cols>
  <x:sheetData>
    <x:row r="1">
      <x:c r="A1" s="45" t="str">
        <x:v>Northline Distribution Center | Preliminary Takeoff</x:v>
      </x:c>
      <x:c r="B1" s="45"/>
      <x:c r="C1" s="45"/>
      <x:c r="D1" s="45"/>
      <x:c r="E1" s="45"/>
      <x:c r="F1" s="45"/>
      <x:c r="G1" s="45"/>
      <x:c r="H1" s="45"/>
      <x:c r="I1" s="45"/>
    </x:row>
    <x:row r="2">
      <x:c r="A2" s="45"/>
      <x:c r="B2" s="45"/>
      <x:c r="C2" s="45"/>
      <x:c r="D2" s="45"/>
      <x:c r="E2" s="45"/>
      <x:c r="F2" s="45"/>
      <x:c r="G2" s="45"/>
      <x:c r="H2" s="45"/>
      <x:c r="I2" s="45"/>
    </x:row>
    <x:row r="3" ht="15" hidden="0" customHeight="1">
      <x:c r="A3" s="5" t="str">
        <x:v>Synthetic benchmark data | Every number retains a source | Human review required</x:v>
      </x:c>
      <x:c r="B3" s="5"/>
      <x:c r="C3" s="5"/>
      <x:c r="D3" s="5"/>
      <x:c r="E3" s="5"/>
      <x:c r="F3" s="5"/>
      <x:c r="G3" s="5"/>
      <x:c r="H3" s="5"/>
      <x:c r="I3" s="5"/>
    </x:row>
    <x:row r="4" ht="15" hidden="0" customHeight="1">
      <x:c r="A4" s="47" t="str">
        <x:v>ID</x:v>
      </x:c>
      <x:c r="B4" s="48" t="str">
        <x:v>Category</x:v>
      </x:c>
      <x:c r="C4" s="48" t="str">
        <x:v>Description</x:v>
      </x:c>
      <x:c r="D4" s="48" t="str">
        <x:v>Quantity</x:v>
      </x:c>
      <x:c r="E4" s="48" t="str">
        <x:v>Waste %</x:v>
      </x:c>
      <x:c r="F4" s="48" t="str">
        <x:v>Purchase Qty</x:v>
      </x:c>
      <x:c r="G4" s="48" t="str">
        <x:v>Status</x:v>
      </x:c>
      <x:c r="H4" s="48" t="str">
        <x:v>Evidence ID</x:v>
      </x:c>
      <x:c r="I4" s="49" t="str">
        <x:v>Reviewer note</x:v>
      </x:c>
    </x:row>
    <x:row r="5" ht="15" hidden="0" customHeight="1">
      <x:c r="A5" s="32" t="str">
        <x:v>Q-001</x:v>
      </x:c>
      <x:c r="B5" s="33" t="str">
        <x:v>Roof area</x:v>
      </x:c>
      <x:c r="C5" s="33" t="str">
        <x:v>Main field membrane</x:v>
      </x:c>
      <x:c r="D5" s="50" t="n">
        <x:v>184320</x:v>
      </x:c>
      <x:c r="E5" s="52" t="n">
        <x:v>0.05</x:v>
      </x:c>
      <x:c r="F5" s="50" t="n">
        <x:f>D5*(1+E5)</x:f>
        <x:v>193536</x:v>
      </x:c>
      <x:c r="G5" s="33" t="str">
        <x:v>Approved</x:v>
      </x:c>
      <x:c r="H5" s="33" t="str">
        <x:v>EV-001</x:v>
      </x:c>
      <x:c r="I5" s="34" t="str">
        <x:v>Synthetic geometry reference</x:v>
      </x:c>
    </x:row>
    <x:row r="6" ht="15" hidden="0" customHeight="1">
      <x:c r="A6" s="32" t="str">
        <x:v>Q-002</x:v>
      </x:c>
      <x:c r="B6" s="33" t="str">
        <x:v>Edge metal</x:v>
      </x:c>
      <x:c r="C6" s="33" t="str">
        <x:v>Perimeter coping</x:v>
      </x:c>
      <x:c r="D6" s="50" t="n">
        <x:v>1600</x:v>
      </x:c>
      <x:c r="E6" s="52" t="n">
        <x:v>0.07</x:v>
      </x:c>
      <x:c r="F6" s="50" t="n">
        <x:f>D6*(1+E6)</x:f>
        <x:v>1712</x:v>
      </x:c>
      <x:c r="G6" s="33" t="str">
        <x:v>Approved</x:v>
      </x:c>
      <x:c r="H6" s="33" t="str">
        <x:v>EV-002</x:v>
      </x:c>
      <x:c r="I6" s="34" t="str">
        <x:v>Field verify profile</x:v>
      </x:c>
    </x:row>
    <x:row r="7" ht="15" hidden="0" customHeight="1">
      <x:c r="A7" s="32" t="str">
        <x:v>Q-003</x:v>
      </x:c>
      <x:c r="B7" s="33" t="str">
        <x:v>Drainage</x:v>
      </x:c>
      <x:c r="C7" s="33" t="str">
        <x:v>Primary roof drains</x:v>
      </x:c>
      <x:c r="D7" s="50" t="n">
        <x:v>12</x:v>
      </x:c>
      <x:c r="E7" s="52" t="n">
        <x:v>0</x:v>
      </x:c>
      <x:c r="F7" s="50" t="n">
        <x:f>D7*(1+E7)</x:f>
        <x:v>12</x:v>
      </x:c>
      <x:c r="G7" s="33" t="str">
        <x:v>Approved</x:v>
      </x:c>
      <x:c r="H7" s="33" t="str">
        <x:v>EV-003</x:v>
      </x:c>
      <x:c r="I7" s="34" t="str">
        <x:v>Count from plan</x:v>
      </x:c>
    </x:row>
    <x:row r="8" ht="15" hidden="0" customHeight="1">
      <x:c r="A8" s="32" t="str">
        <x:v>Q-004</x:v>
      </x:c>
      <x:c r="B8" s="33" t="str">
        <x:v>Drainage</x:v>
      </x:c>
      <x:c r="C8" s="33" t="str">
        <x:v>Overflow scuppers</x:v>
      </x:c>
      <x:c r="D8" s="50" t="n">
        <x:v>6</x:v>
      </x:c>
      <x:c r="E8" s="52" t="n">
        <x:v>0</x:v>
      </x:c>
      <x:c r="F8" s="50" t="n">
        <x:f>D8*(1+E8)</x:f>
        <x:v>6</x:v>
      </x:c>
      <x:c r="G8" s="33" t="str">
        <x:v>Review</x:v>
      </x:c>
      <x:c r="H8" s="33" t="str">
        <x:v>EV-004</x:v>
      </x:c>
      <x:c r="I8" s="34" t="str">
        <x:v>Confirm design intent</x:v>
      </x:c>
    </x:row>
    <x:row r="9" ht="15" hidden="0" customHeight="1">
      <x:c r="A9" s="32" t="str">
        <x:v>Q-005</x:v>
      </x:c>
      <x:c r="B9" s="33" t="str">
        <x:v>Equipment</x:v>
      </x:c>
      <x:c r="C9" s="33" t="str">
        <x:v>RTU curbs</x:v>
      </x:c>
      <x:c r="D9" s="50" t="n">
        <x:v>5</x:v>
      </x:c>
      <x:c r="E9" s="52" t="n">
        <x:v>0</x:v>
      </x:c>
      <x:c r="F9" s="50" t="n">
        <x:f>D9*(1+E9)</x:f>
        <x:v>5</x:v>
      </x:c>
      <x:c r="G9" s="33" t="str">
        <x:v>Approved</x:v>
      </x:c>
      <x:c r="H9" s="33" t="str">
        <x:v>EV-005</x:v>
      </x:c>
      <x:c r="I9" s="34" t="str">
        <x:v>Mechanical coordination required</x:v>
      </x:c>
    </x:row>
    <x:row r="10" ht="15" hidden="0" customHeight="1">
      <x:c r="A10" s="32" t="str">
        <x:v>Q-006</x:v>
      </x:c>
      <x:c r="B10" s="33" t="str">
        <x:v>Access</x:v>
      </x:c>
      <x:c r="C10" s="33" t="str">
        <x:v>Roof hatches</x:v>
      </x:c>
      <x:c r="D10" s="50" t="n">
        <x:v>2</x:v>
      </x:c>
      <x:c r="E10" s="52" t="n">
        <x:v>0</x:v>
      </x:c>
      <x:c r="F10" s="50" t="n">
        <x:f>D10*(1+E10)</x:f>
        <x:v>2</x:v>
      </x:c>
      <x:c r="G10" s="33" t="str">
        <x:v>Approved</x:v>
      </x:c>
      <x:c r="H10" s="33" t="str">
        <x:v>EV-006</x:v>
      </x:c>
      <x:c r="I10" s="34" t="str">
        <x:v>Count from plan</x:v>
      </x:c>
    </x:row>
    <x:row r="11" ht="15" hidden="0" customHeight="1">
      <x:c r="A11" s="32" t="str">
        <x:v>Q-007</x:v>
      </x:c>
      <x:c r="B11" s="33" t="str">
        <x:v>Penetrations</x:v>
      </x:c>
      <x:c r="C11" s="33" t="str">
        <x:v>Generic roof penetrations</x:v>
      </x:c>
      <x:c r="D11" s="50" t="n">
        <x:v>18</x:v>
      </x:c>
      <x:c r="E11" s="52" t="n">
        <x:v>0</x:v>
      </x:c>
      <x:c r="F11" s="50" t="n">
        <x:f>D11*(1+E11)</x:f>
        <x:v>18</x:v>
      </x:c>
      <x:c r="G11" s="33" t="str">
        <x:v>Review</x:v>
      </x:c>
      <x:c r="H11" s="33" t="str">
        <x:v>EV-007</x:v>
      </x:c>
      <x:c r="I11" s="34" t="str">
        <x:v>Final MEP set required</x:v>
      </x:c>
    </x:row>
    <x:row r="12" ht="15" hidden="0" customHeight="1">
      <x:c r="A12" s="35" t="str">
        <x:v>Q-008</x:v>
      </x:c>
      <x:c r="B12" s="36" t="str">
        <x:v>Walk pads</x:v>
      </x:c>
      <x:c r="C12" s="36" t="str">
        <x:v>Service paths</x:v>
      </x:c>
      <x:c r="D12" s="51" t="n">
        <x:v>680</x:v>
      </x:c>
      <x:c r="E12" s="53" t="n">
        <x:v>0.05</x:v>
      </x:c>
      <x:c r="F12" s="51" t="n">
        <x:f>D12*(1+E12)</x:f>
        <x:v>714</x:v>
      </x:c>
      <x:c r="G12" s="36" t="str">
        <x:v>Review</x:v>
      </x:c>
      <x:c r="H12" s="36" t="str">
        <x:v>EV-008</x:v>
      </x:c>
      <x:c r="I12" s="37" t="str">
        <x:v>Confirm routing</x:v>
      </x:c>
    </x:row>
  </x:sheetData>
  <x:mergeCells>
    <x:mergeCell ref="A1:I2"/>
    <x:mergeCell ref="A3:I3"/>
  </x:mergeCells>
  <x:conditionalFormatting sqref="G5:G12">
    <x:cfRule type="containsText" dxfId="0" priority="1" operator="containsText" text="Approved"/>
    <x:cfRule type="containsText" dxfId="1" priority="2" operator="containsText" text="Review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3" hidden="0" customWidth="1"/>
    <x:col min="3" max="3" width="27" hidden="0" customWidth="1"/>
    <x:col min="4" max="4" width="20" hidden="0" customWidth="1"/>
    <x:col min="5" max="5" width="20" hidden="0" customWidth="1"/>
    <x:col min="6" max="6" width="29" hidden="0" customWidth="1"/>
  </x:cols>
  <x:sheetData>
    <x:row r="1">
      <x:c r="A1" s="45" t="str">
        <x:v>Evidence Index | Fictional Demonstration</x:v>
      </x:c>
      <x:c r="B1" s="45"/>
      <x:c r="C1" s="45"/>
      <x:c r="D1" s="45"/>
      <x:c r="E1" s="45"/>
      <x:c r="F1" s="45"/>
    </x:row>
    <x:row r="2">
      <x:c r="A2" s="45"/>
      <x:c r="B2" s="45"/>
      <x:c r="C2" s="45"/>
      <x:c r="D2" s="45"/>
      <x:c r="E2" s="45"/>
      <x:c r="F2" s="45"/>
    </x:row>
    <x:row r="3" ht="15" hidden="0" customHeight="1">
      <x:c r="A3" s="5" t="str">
        <x:v>No customer documents, pricing, addresses, or confidential project data are included.</x:v>
      </x:c>
      <x:c r="B3" s="5"/>
      <x:c r="C3" s="5"/>
      <x:c r="D3" s="5"/>
      <x:c r="E3" s="5"/>
      <x:c r="F3" s="5"/>
    </x:row>
    <x:row r="4" ht="15" hidden="0" customHeight="1">
      <x:c r="A4" s="47" t="str">
        <x:v>Evidence ID</x:v>
      </x:c>
      <x:c r="B4" s="48" t="str">
        <x:v>Synthetic source</x:v>
      </x:c>
      <x:c r="C4" s="48" t="str">
        <x:v>Reference</x:v>
      </x:c>
      <x:c r="D4" s="48" t="str">
        <x:v>Supports</x:v>
      </x:c>
      <x:c r="E4" s="48" t="str">
        <x:v>Confidence</x:v>
      </x:c>
      <x:c r="F4" s="49" t="str">
        <x:v>Caution</x:v>
      </x:c>
    </x:row>
    <x:row r="5" ht="15" hidden="0" customHeight="1">
      <x:c r="A5" s="32" t="str">
        <x:v>EV-001</x:v>
      </x:c>
      <x:c r="B5" s="33" t="str">
        <x:v>Demo roof plan</x:v>
      </x:c>
      <x:c r="C5" s="33" t="str">
        <x:v>RP-01 / field polygon</x:v>
      </x:c>
      <x:c r="D5" s="33" t="str">
        <x:v>Main roof area</x:v>
      </x:c>
      <x:c r="E5" s="54" t="n">
        <x:v>0.96</x:v>
      </x:c>
      <x:c r="F5" s="34" t="str">
        <x:v>Demonstration geometry only</x:v>
      </x:c>
    </x:row>
    <x:row r="6" ht="15" hidden="0" customHeight="1">
      <x:c r="A6" s="32" t="str">
        <x:v>EV-002</x:v>
      </x:c>
      <x:c r="B6" s="33" t="str">
        <x:v>Demo roof plan</x:v>
      </x:c>
      <x:c r="C6" s="33" t="str">
        <x:v>RP-01 / perimeter trace</x:v>
      </x:c>
      <x:c r="D6" s="33" t="str">
        <x:v>Edge metal</x:v>
      </x:c>
      <x:c r="E6" s="54" t="n">
        <x:v>0.94</x:v>
      </x:c>
      <x:c r="F6" s="34" t="str">
        <x:v>Profile not specified</x:v>
      </x:c>
    </x:row>
    <x:row r="7" ht="15" hidden="0" customHeight="1">
      <x:c r="A7" s="32" t="str">
        <x:v>EV-003</x:v>
      </x:c>
      <x:c r="B7" s="33" t="str">
        <x:v>Demo roof plan</x:v>
      </x:c>
      <x:c r="C7" s="33" t="str">
        <x:v>RP-01 / drain symbols</x:v>
      </x:c>
      <x:c r="D7" s="33" t="str">
        <x:v>Primary drains</x:v>
      </x:c>
      <x:c r="E7" s="54" t="n">
        <x:v>0.98</x:v>
      </x:c>
      <x:c r="F7" s="34" t="str">
        <x:v>Coordinate with plumbing</x:v>
      </x:c>
    </x:row>
    <x:row r="8" ht="15" hidden="0" customHeight="1">
      <x:c r="A8" s="32" t="str">
        <x:v>EV-004</x:v>
      </x:c>
      <x:c r="B8" s="33" t="str">
        <x:v>Demo roof plan</x:v>
      </x:c>
      <x:c r="C8" s="33" t="str">
        <x:v>RP-01 / scupper symbols</x:v>
      </x:c>
      <x:c r="D8" s="33" t="str">
        <x:v>Overflow scuppers</x:v>
      </x:c>
      <x:c r="E8" s="54" t="n">
        <x:v>0.82</x:v>
      </x:c>
      <x:c r="F8" s="34" t="str">
        <x:v>Design intent unresolved</x:v>
      </x:c>
    </x:row>
    <x:row r="9" ht="15" hidden="0" customHeight="1">
      <x:c r="A9" s="32" t="str">
        <x:v>EV-005</x:v>
      </x:c>
      <x:c r="B9" s="33" t="str">
        <x:v>Demo roof plan</x:v>
      </x:c>
      <x:c r="C9" s="33" t="str">
        <x:v>RP-01 / equipment curbs</x:v>
      </x:c>
      <x:c r="D9" s="33" t="str">
        <x:v>RTU curbs</x:v>
      </x:c>
      <x:c r="E9" s="54" t="n">
        <x:v>0.93</x:v>
      </x:c>
      <x:c r="F9" s="34" t="str">
        <x:v>Final mechanical set absent</x:v>
      </x:c>
    </x:row>
    <x:row r="10" ht="15" hidden="0" customHeight="1">
      <x:c r="A10" s="32" t="str">
        <x:v>EV-006</x:v>
      </x:c>
      <x:c r="B10" s="33" t="str">
        <x:v>Demo roof plan</x:v>
      </x:c>
      <x:c r="C10" s="33" t="str">
        <x:v>RP-01 / hatch symbols</x:v>
      </x:c>
      <x:c r="D10" s="33" t="str">
        <x:v>Roof hatches</x:v>
      </x:c>
      <x:c r="E10" s="54" t="n">
        <x:v>0.97</x:v>
      </x:c>
      <x:c r="F10" s="34" t="str">
        <x:v>Field verify</x:v>
      </x:c>
    </x:row>
    <x:row r="11" ht="15" hidden="0" customHeight="1">
      <x:c r="A11" s="32" t="str">
        <x:v>EV-007</x:v>
      </x:c>
      <x:c r="B11" s="33" t="str">
        <x:v>Demo scope notes</x:v>
      </x:c>
      <x:c r="C11" s="33" t="str">
        <x:v>S-03</x:v>
      </x:c>
      <x:c r="D11" s="33" t="str">
        <x:v>Penetrations</x:v>
      </x:c>
      <x:c r="E11" s="54" t="n">
        <x:v>0.72</x:v>
      </x:c>
      <x:c r="F11" s="34" t="str">
        <x:v>Final MEP set required</x:v>
      </x:c>
    </x:row>
    <x:row r="12" ht="15" hidden="0" customHeight="1">
      <x:c r="A12" s="35" t="str">
        <x:v>EV-008</x:v>
      </x:c>
      <x:c r="B12" s="36" t="str">
        <x:v>Demo roof plan</x:v>
      </x:c>
      <x:c r="C12" s="36" t="str">
        <x:v>RP-01 / walk-pad trace</x:v>
      </x:c>
      <x:c r="D12" s="36" t="str">
        <x:v>Walk pads</x:v>
      </x:c>
      <x:c r="E12" s="55" t="n">
        <x:v>0.79</x:v>
      </x:c>
      <x:c r="F12" s="37" t="str">
        <x:v>Final routing unresolved</x:v>
      </x:c>
    </x:row>
  </x:sheetData>
  <x:mergeCells>
    <x:mergeCell ref="A1:F2"/>
    <x:mergeCell ref="A3:F3"/>
  </x:mergeCells>
  <x:conditionalFormatting sqref="E5:E12">
    <x:cfRule type="colorScale" priority="1">
      <x:colorScale>
        <x:cfvo type="min"/>
        <x:cfvo type="percentile" val="50"/>
        <x:cfvo type="max"/>
        <x:color rgb="FFFF5A52"/>
        <x:color rgb="FFDFFF38"/>
        <x:color rgb="FF64E6A2"/>
      </x:colorScale>
    </x:cfRule>
  </x:conditionalFormatting>
  <x:pageMargins left="0.7" right="0.7" top="0.75" bottom="0.75" header="0.3" footer="0.3"/>
</x:worksheet>
</file>